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kladzins001\Downloads\"/>
    </mc:Choice>
  </mc:AlternateContent>
  <bookViews>
    <workbookView xWindow="0" yWindow="0" windowWidth="15360" windowHeight="7650"/>
  </bookViews>
  <sheets>
    <sheet name="BoCo Fire District Mill Levies" sheetId="1" r:id="rId1"/>
    <sheet name="RMFD Mill Levy History" sheetId="3" r:id="rId2"/>
  </sheets>
  <definedNames>
    <definedName name="_xlnm._FilterDatabase" localSheetId="0" hidden="1">'BoCo Fire District Mill Levies'!$B$2:$E$24</definedName>
    <definedName name="_xlnm._FilterDatabase" localSheetId="1" hidden="1">'RMFD Mill Levy History'!$B$2:$D$2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J7" i="1" s="1"/>
  <c r="H6" i="1"/>
  <c r="J6" i="1" s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4" i="3"/>
  <c r="H4" i="1"/>
  <c r="J4" i="1" s="1"/>
  <c r="H3" i="1"/>
  <c r="J3" i="1" s="1"/>
</calcChain>
</file>

<file path=xl/sharedStrings.xml><?xml version="1.0" encoding="utf-8"?>
<sst xmlns="http://schemas.openxmlformats.org/spreadsheetml/2006/main" count="46" uniqueCount="39">
  <si>
    <t>Tax District</t>
  </si>
  <si>
    <t>Allenspark Fire</t>
  </si>
  <si>
    <t>Berthoud Fire</t>
  </si>
  <si>
    <t>Boulder Mountain Fire</t>
  </si>
  <si>
    <t>Boulder Mountain Fire Water Sub</t>
  </si>
  <si>
    <t>Boulder Rural Fire</t>
  </si>
  <si>
    <t>Coal Creek Canyon Fire</t>
  </si>
  <si>
    <t>Four Mile Canyon Fire</t>
  </si>
  <si>
    <t>Gold Hill Fire</t>
  </si>
  <si>
    <t>Hygiene Fire</t>
  </si>
  <si>
    <t>Indian Peaks Fire</t>
  </si>
  <si>
    <t>Lafayette Rural Fire</t>
  </si>
  <si>
    <t>Lefthand Fire</t>
  </si>
  <si>
    <t>Louisville Fire</t>
  </si>
  <si>
    <t>Lyons Fire</t>
  </si>
  <si>
    <t>Mountain View Fire Protection</t>
  </si>
  <si>
    <t>Nederland Fire Protection</t>
  </si>
  <si>
    <t>North Metro Fire Rescue</t>
  </si>
  <si>
    <t>Pinewood Springs Fire</t>
  </si>
  <si>
    <t>Rocky Mountain Fire District</t>
  </si>
  <si>
    <t>Sugarloaf Fire</t>
  </si>
  <si>
    <t>Sunshine Fire</t>
  </si>
  <si>
    <t>Timberline Fire</t>
  </si>
  <si>
    <t>Total Mill Levy</t>
  </si>
  <si>
    <t>more</t>
  </si>
  <si>
    <t>; RMFD is</t>
  </si>
  <si>
    <t>Rank</t>
  </si>
  <si>
    <t>Year</t>
  </si>
  <si>
    <t>Source</t>
  </si>
  <si>
    <t>2017 Boulder County Assessment Abstract</t>
  </si>
  <si>
    <t>Candidate Briefing Packet from Town Manager Matt Magley</t>
  </si>
  <si>
    <t>-</t>
  </si>
  <si>
    <t>YoY Increase</t>
  </si>
  <si>
    <t>Prop Tax Mill Levy</t>
  </si>
  <si>
    <t>Mean Levy</t>
  </si>
  <si>
    <t>Median Levy</t>
  </si>
  <si>
    <t>Mean Revenue</t>
  </si>
  <si>
    <t>Median Revenue</t>
  </si>
  <si>
    <t>Property Tax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</si>
</sst>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8" formatCode="0.000"/>
    <numFmt numFmtId="170" formatCode="_(&quot;$&quot;* #,##0_);_(&quot;$&quot;* \(#,##0\);_(&quot;$&quot;* &quot;-&quot;??_);_(@_)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4" borderId="0" xfId="0" applyFill="1"/>
    <xf numFmtId="168" fontId="0" fillId="4" borderId="0" xfId="0" applyNumberFormat="1" applyFill="1"/>
    <xf numFmtId="0" fontId="2" fillId="3" borderId="0" xfId="0" applyFont="1" applyFill="1" applyAlignment="1">
      <alignment horizontal="right"/>
    </xf>
    <xf numFmtId="168" fontId="0" fillId="4" borderId="0" xfId="0" applyNumberFormat="1" applyFill="1" applyAlignment="1">
      <alignment horizontal="center"/>
    </xf>
    <xf numFmtId="168" fontId="3" fillId="4" borderId="0" xfId="3" applyNumberFormat="1" applyFill="1" applyAlignment="1">
      <alignment horizontal="center"/>
    </xf>
    <xf numFmtId="9" fontId="0" fillId="4" borderId="0" xfId="2" applyFont="1" applyFill="1"/>
    <xf numFmtId="0" fontId="0" fillId="4" borderId="1" xfId="0" applyFill="1" applyBorder="1"/>
    <xf numFmtId="168" fontId="0" fillId="4" borderId="1" xfId="0" applyNumberFormat="1" applyFill="1" applyBorder="1"/>
    <xf numFmtId="170" fontId="0" fillId="0" borderId="1" xfId="1" applyNumberFormat="1" applyFont="1" applyBorder="1"/>
    <xf numFmtId="0" fontId="0" fillId="5" borderId="1" xfId="0" applyFill="1" applyBorder="1"/>
    <xf numFmtId="168" fontId="0" fillId="5" borderId="1" xfId="0" applyNumberFormat="1" applyFill="1" applyBorder="1"/>
    <xf numFmtId="170" fontId="0" fillId="5" borderId="1" xfId="1" applyNumberFormat="1" applyFont="1" applyFill="1" applyBorder="1"/>
    <xf numFmtId="0" fontId="0" fillId="4" borderId="0" xfId="0" applyFill="1" applyBorder="1" applyAlignment="1">
      <alignment horizontal="right"/>
    </xf>
    <xf numFmtId="9" fontId="0" fillId="4" borderId="0" xfId="2" applyFont="1" applyFill="1" applyBorder="1" applyAlignment="1">
      <alignment horizontal="center"/>
    </xf>
    <xf numFmtId="0" fontId="0" fillId="4" borderId="0" xfId="0" applyFill="1" applyBorder="1"/>
    <xf numFmtId="168" fontId="0" fillId="4" borderId="0" xfId="0" applyNumberFormat="1" applyFill="1" applyBorder="1"/>
    <xf numFmtId="170" fontId="0" fillId="4" borderId="0" xfId="1" applyNumberFormat="1" applyFont="1" applyFill="1" applyBorder="1"/>
    <xf numFmtId="170" fontId="0" fillId="4" borderId="1" xfId="1" applyNumberFormat="1" applyFont="1" applyFill="1" applyBorder="1"/>
    <xf numFmtId="0" fontId="0" fillId="2" borderId="0" xfId="0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wC">
  <a:themeElements>
    <a:clrScheme name="PwC Orange">
      <a:dk1>
        <a:srgbClr val="000000"/>
      </a:dk1>
      <a:lt1>
        <a:srgbClr val="FFFFFF"/>
      </a:lt1>
      <a:dk2>
        <a:srgbClr val="DC6900"/>
      </a:dk2>
      <a:lt2>
        <a:srgbClr val="FFFFFF"/>
      </a:lt2>
      <a:accent1>
        <a:srgbClr val="DC6900"/>
      </a:accent1>
      <a:accent2>
        <a:srgbClr val="FFB600"/>
      </a:accent2>
      <a:accent3>
        <a:srgbClr val="602320"/>
      </a:accent3>
      <a:accent4>
        <a:srgbClr val="E27588"/>
      </a:accent4>
      <a:accent5>
        <a:srgbClr val="A32020"/>
      </a:accent5>
      <a:accent6>
        <a:srgbClr val="E0301E"/>
      </a:accent6>
      <a:hlink>
        <a:srgbClr val="0000FF"/>
      </a:hlink>
      <a:folHlink>
        <a:srgbClr val="0000FF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ltGray">
        <a:solidFill>
          <a:schemeClr val="tx2"/>
        </a:solidFill>
        <a:ln w="3175"/>
      </a:spPr>
      <a:bodyPr rtlCol="0" anchor="ctr"/>
      <a:lstStyle>
        <a:defPPr algn="ctr">
          <a:defRPr dirty="0" err="1" smtClean="0">
            <a:solidFill>
              <a:schemeClr val="bg1"/>
            </a:solidFill>
            <a:latin typeface="Georgia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noAutofit/>
      </a:bodyPr>
      <a:lstStyle>
        <a:defPPr indent="-274320">
          <a:spcAft>
            <a:spcPts val="900"/>
          </a:spcAft>
          <a:defRPr sz="2000" dirty="0" err="1" smtClean="0">
            <a:latin typeface="Georgia" pitchFamily="18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sets.bouldercounty.org/wp-content/uploads/2018/01/ar-abst-2017-assessmen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abSelected="1" zoomScale="90" zoomScaleNormal="90" workbookViewId="0"/>
  </sheetViews>
  <sheetFormatPr defaultRowHeight="14" x14ac:dyDescent="0.3"/>
  <cols>
    <col min="1" max="1" width="3.1640625" style="1" customWidth="1"/>
    <col min="2" max="2" width="5.25" style="1" bestFit="1" customWidth="1"/>
    <col min="3" max="3" width="27.6640625" style="1" bestFit="1" customWidth="1"/>
    <col min="4" max="4" width="9.33203125" style="1" customWidth="1"/>
    <col min="5" max="5" width="13.08203125" style="1" customWidth="1"/>
    <col min="6" max="6" width="8.6640625" style="1"/>
    <col min="7" max="7" width="15.33203125" style="1" bestFit="1" customWidth="1"/>
    <col min="8" max="8" width="11.4140625" style="1" bestFit="1" customWidth="1"/>
    <col min="9" max="9" width="8.9140625" style="1" bestFit="1" customWidth="1"/>
    <col min="10" max="10" width="6.58203125" style="1" bestFit="1" customWidth="1"/>
    <col min="11" max="16384" width="8.6640625" style="1"/>
  </cols>
  <sheetData>
    <row r="2" spans="2:11" s="20" customFormat="1" ht="28" x14ac:dyDescent="0.3">
      <c r="B2" s="22" t="s">
        <v>26</v>
      </c>
      <c r="C2" s="22" t="s">
        <v>0</v>
      </c>
      <c r="D2" s="21" t="s">
        <v>23</v>
      </c>
      <c r="E2" s="21" t="s">
        <v>38</v>
      </c>
    </row>
    <row r="3" spans="2:11" x14ac:dyDescent="0.3">
      <c r="B3" s="8">
        <v>1</v>
      </c>
      <c r="C3" s="8" t="s">
        <v>7</v>
      </c>
      <c r="D3" s="9">
        <v>22.8</v>
      </c>
      <c r="E3" s="10">
        <v>364014</v>
      </c>
      <c r="G3" s="4" t="s">
        <v>34</v>
      </c>
      <c r="H3" s="17">
        <f>AVERAGE(D:D)</f>
        <v>10.779090909090913</v>
      </c>
      <c r="I3" s="14" t="s">
        <v>25</v>
      </c>
      <c r="J3" s="15">
        <f>($D$4/H3)-1</f>
        <v>0.89672767141772725</v>
      </c>
      <c r="K3" s="16" t="s">
        <v>24</v>
      </c>
    </row>
    <row r="4" spans="2:11" x14ac:dyDescent="0.3">
      <c r="B4" s="11">
        <v>2</v>
      </c>
      <c r="C4" s="11" t="s">
        <v>19</v>
      </c>
      <c r="D4" s="12">
        <v>20.445</v>
      </c>
      <c r="E4" s="13">
        <v>8945055</v>
      </c>
      <c r="G4" s="4" t="s">
        <v>35</v>
      </c>
      <c r="H4" s="17">
        <f>MEDIAN(D:D)</f>
        <v>9.9295000000000009</v>
      </c>
      <c r="I4" s="14" t="s">
        <v>25</v>
      </c>
      <c r="J4" s="15">
        <f>($D$4/H4)-1</f>
        <v>1.0590160632458834</v>
      </c>
      <c r="K4" s="16" t="s">
        <v>24</v>
      </c>
    </row>
    <row r="5" spans="2:11" x14ac:dyDescent="0.3">
      <c r="B5" s="8">
        <v>3</v>
      </c>
      <c r="C5" s="8" t="s">
        <v>12</v>
      </c>
      <c r="D5" s="9">
        <v>16.021999999999998</v>
      </c>
      <c r="E5" s="10">
        <v>644795</v>
      </c>
    </row>
    <row r="6" spans="2:11" x14ac:dyDescent="0.3">
      <c r="B6" s="8">
        <v>4</v>
      </c>
      <c r="C6" s="8" t="s">
        <v>5</v>
      </c>
      <c r="D6" s="9">
        <v>15.747</v>
      </c>
      <c r="E6" s="10">
        <v>4277849</v>
      </c>
      <c r="G6" s="4" t="s">
        <v>36</v>
      </c>
      <c r="H6" s="18">
        <f>AVERAGE(E:E)</f>
        <v>1458207</v>
      </c>
      <c r="I6" s="14" t="s">
        <v>25</v>
      </c>
      <c r="J6" s="15">
        <f>($E$4/H6)-1</f>
        <v>5.1342834042080447</v>
      </c>
      <c r="K6" s="16" t="s">
        <v>24</v>
      </c>
    </row>
    <row r="7" spans="2:11" x14ac:dyDescent="0.3">
      <c r="B7" s="8">
        <v>5</v>
      </c>
      <c r="C7" s="8" t="s">
        <v>16</v>
      </c>
      <c r="D7" s="9">
        <v>14.856999999999999</v>
      </c>
      <c r="E7" s="10">
        <v>795801</v>
      </c>
      <c r="G7" s="4" t="s">
        <v>37</v>
      </c>
      <c r="H7" s="18">
        <f>MEDIAN(E:E)</f>
        <v>309532.5</v>
      </c>
      <c r="I7" s="14" t="s">
        <v>25</v>
      </c>
      <c r="J7" s="15">
        <f>($E$4/H7)-1</f>
        <v>27.898597077851274</v>
      </c>
      <c r="K7" s="16" t="s">
        <v>24</v>
      </c>
    </row>
    <row r="8" spans="2:11" x14ac:dyDescent="0.3">
      <c r="B8" s="8">
        <v>6</v>
      </c>
      <c r="C8" s="8" t="s">
        <v>17</v>
      </c>
      <c r="D8" s="9">
        <v>14.71</v>
      </c>
      <c r="E8" s="10">
        <v>113579</v>
      </c>
    </row>
    <row r="9" spans="2:11" x14ac:dyDescent="0.3">
      <c r="B9" s="8">
        <v>7</v>
      </c>
      <c r="C9" s="8" t="s">
        <v>2</v>
      </c>
      <c r="D9" s="9">
        <v>13.816000000000001</v>
      </c>
      <c r="E9" s="10">
        <v>78118</v>
      </c>
    </row>
    <row r="10" spans="2:11" x14ac:dyDescent="0.3">
      <c r="B10" s="8">
        <v>8</v>
      </c>
      <c r="C10" s="8" t="s">
        <v>14</v>
      </c>
      <c r="D10" s="9">
        <v>12.246</v>
      </c>
      <c r="E10" s="10">
        <v>683427</v>
      </c>
    </row>
    <row r="11" spans="2:11" x14ac:dyDescent="0.3">
      <c r="B11" s="8">
        <v>9</v>
      </c>
      <c r="C11" s="8" t="s">
        <v>21</v>
      </c>
      <c r="D11" s="9">
        <v>12.04</v>
      </c>
      <c r="E11" s="10">
        <v>134115</v>
      </c>
    </row>
    <row r="12" spans="2:11" x14ac:dyDescent="0.3">
      <c r="B12" s="8">
        <v>10</v>
      </c>
      <c r="C12" s="8" t="s">
        <v>15</v>
      </c>
      <c r="D12" s="9">
        <v>11.747</v>
      </c>
      <c r="E12" s="10">
        <v>5238153</v>
      </c>
    </row>
    <row r="13" spans="2:11" x14ac:dyDescent="0.3">
      <c r="B13" s="8">
        <v>11</v>
      </c>
      <c r="C13" s="8" t="s">
        <v>6</v>
      </c>
      <c r="D13" s="9">
        <v>10</v>
      </c>
      <c r="E13" s="19">
        <v>166116</v>
      </c>
    </row>
    <row r="14" spans="2:11" x14ac:dyDescent="0.3">
      <c r="B14" s="8">
        <v>12</v>
      </c>
      <c r="C14" s="8" t="s">
        <v>20</v>
      </c>
      <c r="D14" s="9">
        <v>9.859</v>
      </c>
      <c r="E14" s="10">
        <v>242029</v>
      </c>
    </row>
    <row r="15" spans="2:11" x14ac:dyDescent="0.3">
      <c r="B15" s="8">
        <v>13</v>
      </c>
      <c r="C15" s="8" t="s">
        <v>3</v>
      </c>
      <c r="D15" s="9">
        <v>8.9120000000000008</v>
      </c>
      <c r="E15" s="10">
        <v>572713</v>
      </c>
    </row>
    <row r="16" spans="2:11" x14ac:dyDescent="0.3">
      <c r="B16" s="8">
        <v>14</v>
      </c>
      <c r="C16" s="8" t="s">
        <v>18</v>
      </c>
      <c r="D16" s="9">
        <v>8.77</v>
      </c>
      <c r="E16" s="10">
        <v>432</v>
      </c>
    </row>
    <row r="17" spans="2:12" x14ac:dyDescent="0.3">
      <c r="B17" s="8">
        <v>15</v>
      </c>
      <c r="C17" s="8" t="s">
        <v>22</v>
      </c>
      <c r="D17" s="9">
        <v>8.3420000000000005</v>
      </c>
      <c r="E17" s="10">
        <v>132045</v>
      </c>
    </row>
    <row r="18" spans="2:12" x14ac:dyDescent="0.3">
      <c r="B18" s="8">
        <v>16</v>
      </c>
      <c r="C18" s="8" t="s">
        <v>1</v>
      </c>
      <c r="D18" s="9">
        <v>7.7939999999999996</v>
      </c>
      <c r="E18" s="10">
        <v>255051</v>
      </c>
    </row>
    <row r="19" spans="2:12" x14ac:dyDescent="0.3">
      <c r="B19" s="8">
        <v>17</v>
      </c>
      <c r="C19" s="8" t="s">
        <v>9</v>
      </c>
      <c r="D19" s="9">
        <v>7.0990000000000002</v>
      </c>
      <c r="E19" s="10">
        <v>521555</v>
      </c>
    </row>
    <row r="20" spans="2:12" x14ac:dyDescent="0.3">
      <c r="B20" s="8">
        <v>18</v>
      </c>
      <c r="C20" s="8" t="s">
        <v>8</v>
      </c>
      <c r="D20" s="9">
        <v>6.7050000000000001</v>
      </c>
      <c r="E20" s="10">
        <v>40915</v>
      </c>
    </row>
    <row r="21" spans="2:12" x14ac:dyDescent="0.3">
      <c r="B21" s="8">
        <v>19</v>
      </c>
      <c r="C21" s="8" t="s">
        <v>13</v>
      </c>
      <c r="D21" s="9">
        <v>6.6859999999999999</v>
      </c>
      <c r="E21" s="10">
        <v>4420512</v>
      </c>
    </row>
    <row r="22" spans="2:12" x14ac:dyDescent="0.3">
      <c r="B22" s="8">
        <v>20</v>
      </c>
      <c r="C22" s="8" t="s">
        <v>10</v>
      </c>
      <c r="D22" s="9">
        <v>4.24</v>
      </c>
      <c r="E22" s="10">
        <v>40822</v>
      </c>
    </row>
    <row r="23" spans="2:12" x14ac:dyDescent="0.3">
      <c r="B23" s="8">
        <v>21</v>
      </c>
      <c r="C23" s="8" t="s">
        <v>11</v>
      </c>
      <c r="D23" s="9">
        <v>2.5</v>
      </c>
      <c r="E23" s="10">
        <v>135609</v>
      </c>
    </row>
    <row r="24" spans="2:12" x14ac:dyDescent="0.3">
      <c r="B24" s="8">
        <v>22</v>
      </c>
      <c r="C24" s="8" t="s">
        <v>4</v>
      </c>
      <c r="D24" s="9">
        <v>1.8029999999999999</v>
      </c>
      <c r="E24" s="10">
        <v>4277849</v>
      </c>
      <c r="G24" s="4" t="s">
        <v>28</v>
      </c>
      <c r="H24" s="6" t="s">
        <v>29</v>
      </c>
      <c r="I24" s="6"/>
      <c r="J24" s="6"/>
      <c r="K24" s="6"/>
      <c r="L24" s="6"/>
    </row>
  </sheetData>
  <autoFilter ref="B2:E24">
    <sortState ref="B3:E24">
      <sortCondition descending="1" ref="D2:D24"/>
    </sortState>
  </autoFilter>
  <mergeCells count="1">
    <mergeCell ref="H24:L24"/>
  </mergeCells>
  <hyperlinks>
    <hyperlink ref="H24:K24" r:id="rId1" display="2017 Boulder County Assessment Abstract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zoomScale="90" zoomScaleNormal="90" workbookViewId="0"/>
  </sheetViews>
  <sheetFormatPr defaultRowHeight="14" x14ac:dyDescent="0.3"/>
  <cols>
    <col min="1" max="1" width="3.1640625" style="1" customWidth="1"/>
    <col min="2" max="2" width="5.25" style="1" bestFit="1" customWidth="1"/>
    <col min="3" max="3" width="11.5" style="1" customWidth="1"/>
    <col min="4" max="4" width="8.5" style="1" customWidth="1"/>
    <col min="5" max="5" width="8.6640625" style="1"/>
    <col min="6" max="6" width="7.33203125" style="1" bestFit="1" customWidth="1"/>
    <col min="7" max="7" width="6.25" style="1" bestFit="1" customWidth="1"/>
    <col min="8" max="8" width="8.9140625" style="1" bestFit="1" customWidth="1"/>
    <col min="9" max="9" width="5.4140625" style="1" bestFit="1" customWidth="1"/>
    <col min="10" max="16384" width="8.6640625" style="1"/>
  </cols>
  <sheetData>
    <row r="2" spans="2:4" ht="28" x14ac:dyDescent="0.3">
      <c r="B2" s="22" t="s">
        <v>27</v>
      </c>
      <c r="C2" s="23" t="s">
        <v>33</v>
      </c>
      <c r="D2" s="23" t="s">
        <v>32</v>
      </c>
    </row>
    <row r="3" spans="2:4" x14ac:dyDescent="0.3">
      <c r="B3" s="2">
        <v>2003</v>
      </c>
      <c r="C3" s="3">
        <v>6.3259999999999996</v>
      </c>
      <c r="D3" s="3" t="s">
        <v>31</v>
      </c>
    </row>
    <row r="4" spans="2:4" x14ac:dyDescent="0.3">
      <c r="B4" s="2">
        <v>2004</v>
      </c>
      <c r="C4" s="3">
        <v>8.3249999999999993</v>
      </c>
      <c r="D4" s="7">
        <f>(C4-C3)/C3</f>
        <v>0.31599747075561174</v>
      </c>
    </row>
    <row r="5" spans="2:4" x14ac:dyDescent="0.3">
      <c r="B5" s="2">
        <v>2005</v>
      </c>
      <c r="C5" s="3">
        <v>8.3249999999999993</v>
      </c>
      <c r="D5" s="7">
        <f t="shared" ref="D5:D17" si="0">(C5-C4)/C4</f>
        <v>0</v>
      </c>
    </row>
    <row r="6" spans="2:4" x14ac:dyDescent="0.3">
      <c r="B6" s="2">
        <v>2006</v>
      </c>
      <c r="C6" s="3">
        <v>11.324999999999999</v>
      </c>
      <c r="D6" s="7">
        <f t="shared" si="0"/>
        <v>0.3603603603603604</v>
      </c>
    </row>
    <row r="7" spans="2:4" x14ac:dyDescent="0.3">
      <c r="B7" s="2">
        <v>2007</v>
      </c>
      <c r="C7" s="3">
        <v>11.324999999999999</v>
      </c>
      <c r="D7" s="7">
        <f t="shared" si="0"/>
        <v>0</v>
      </c>
    </row>
    <row r="8" spans="2:4" x14ac:dyDescent="0.3">
      <c r="B8" s="2">
        <v>2008</v>
      </c>
      <c r="C8" s="3">
        <v>11.324999999999999</v>
      </c>
      <c r="D8" s="7">
        <f t="shared" si="0"/>
        <v>0</v>
      </c>
    </row>
    <row r="9" spans="2:4" x14ac:dyDescent="0.3">
      <c r="B9" s="2">
        <v>2009</v>
      </c>
      <c r="C9" s="3">
        <v>11.324999999999999</v>
      </c>
      <c r="D9" s="7">
        <f t="shared" si="0"/>
        <v>0</v>
      </c>
    </row>
    <row r="10" spans="2:4" x14ac:dyDescent="0.3">
      <c r="B10" s="2">
        <v>2010</v>
      </c>
      <c r="C10" s="3">
        <v>13.445</v>
      </c>
      <c r="D10" s="7">
        <f t="shared" si="0"/>
        <v>0.18719646799117007</v>
      </c>
    </row>
    <row r="11" spans="2:4" x14ac:dyDescent="0.3">
      <c r="B11" s="2">
        <v>2011</v>
      </c>
      <c r="C11" s="3">
        <v>13.445</v>
      </c>
      <c r="D11" s="7">
        <f t="shared" si="0"/>
        <v>0</v>
      </c>
    </row>
    <row r="12" spans="2:4" x14ac:dyDescent="0.3">
      <c r="B12" s="2">
        <v>2012</v>
      </c>
      <c r="C12" s="3">
        <v>13.445</v>
      </c>
      <c r="D12" s="7">
        <f t="shared" si="0"/>
        <v>0</v>
      </c>
    </row>
    <row r="13" spans="2:4" x14ac:dyDescent="0.3">
      <c r="B13" s="2">
        <v>2013</v>
      </c>
      <c r="C13" s="3">
        <v>17.445</v>
      </c>
      <c r="D13" s="7">
        <f t="shared" si="0"/>
        <v>0.29750836742283376</v>
      </c>
    </row>
    <row r="14" spans="2:4" x14ac:dyDescent="0.3">
      <c r="B14" s="2">
        <v>2014</v>
      </c>
      <c r="C14" s="3">
        <v>18.445</v>
      </c>
      <c r="D14" s="7">
        <f t="shared" si="0"/>
        <v>5.7323015190599028E-2</v>
      </c>
    </row>
    <row r="15" spans="2:4" x14ac:dyDescent="0.3">
      <c r="B15" s="2">
        <v>2015</v>
      </c>
      <c r="C15" s="3">
        <v>19.445</v>
      </c>
      <c r="D15" s="7">
        <f t="shared" si="0"/>
        <v>5.4215234480889128E-2</v>
      </c>
    </row>
    <row r="16" spans="2:4" x14ac:dyDescent="0.3">
      <c r="B16" s="2">
        <v>2016</v>
      </c>
      <c r="C16" s="3">
        <v>20.445</v>
      </c>
      <c r="D16" s="7">
        <f t="shared" si="0"/>
        <v>5.1427102082797632E-2</v>
      </c>
    </row>
    <row r="17" spans="2:13" x14ac:dyDescent="0.3">
      <c r="B17" s="2">
        <v>2017</v>
      </c>
      <c r="C17" s="3">
        <v>21.445</v>
      </c>
      <c r="D17" s="7">
        <f t="shared" si="0"/>
        <v>4.8911714355588165E-2</v>
      </c>
      <c r="F17" s="4" t="s">
        <v>28</v>
      </c>
      <c r="G17" s="5" t="s">
        <v>30</v>
      </c>
      <c r="H17" s="5"/>
      <c r="I17" s="5"/>
      <c r="J17" s="5"/>
      <c r="K17" s="5"/>
      <c r="L17" s="5"/>
      <c r="M17" s="5"/>
    </row>
  </sheetData>
  <mergeCells count="1">
    <mergeCell ref="G17:M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BoCo Fire District Mill Levies</vt:lpstr>
      <vt:lpstr>RMFD Mill Levy History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Skladzinski</dc:creator>
  <cp:lastModifiedBy>Laura Skladzinski</cp:lastModifiedBy>
  <dcterms:created xsi:type="dcterms:W3CDTF">2015-11-18T11:08:58Z</dcterms:created>
  <dcterms:modified xsi:type="dcterms:W3CDTF">2018-09-20T03:14:11Z</dcterms:modified>
</cp:coreProperties>
</file>